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SIRET- 02 24\"/>
    </mc:Choice>
  </mc:AlternateContent>
  <bookViews>
    <workbookView xWindow="735" yWindow="690" windowWidth="19110" windowHeight="10140" tabRatio="885"/>
  </bookViews>
  <sheets>
    <sheet name="COG" sheetId="6" r:id="rId1"/>
  </sheets>
  <definedNames>
    <definedName name="_xlnm._FilterDatabase" localSheetId="0" hidden="1">COG!$A$4:$A$77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6" i="6" l="1"/>
  <c r="G75" i="6"/>
  <c r="G74" i="6"/>
  <c r="G73" i="6"/>
  <c r="G72" i="6"/>
  <c r="G71" i="6"/>
  <c r="G70" i="6"/>
  <c r="F69" i="6"/>
  <c r="E69" i="6"/>
  <c r="D69" i="6"/>
  <c r="C69" i="6"/>
  <c r="B69" i="6"/>
  <c r="G68" i="6"/>
  <c r="G67" i="6"/>
  <c r="G66" i="6"/>
  <c r="F65" i="6"/>
  <c r="E65" i="6"/>
  <c r="D65" i="6"/>
  <c r="C65" i="6"/>
  <c r="B65" i="6"/>
  <c r="G64" i="6"/>
  <c r="G63" i="6"/>
  <c r="G62" i="6"/>
  <c r="G61" i="6"/>
  <c r="G60" i="6"/>
  <c r="G59" i="6"/>
  <c r="G58" i="6"/>
  <c r="F57" i="6"/>
  <c r="E57" i="6"/>
  <c r="D57" i="6"/>
  <c r="C57" i="6"/>
  <c r="B57" i="6"/>
  <c r="G56" i="6"/>
  <c r="G55" i="6"/>
  <c r="G54" i="6"/>
  <c r="F53" i="6"/>
  <c r="E53" i="6"/>
  <c r="D53" i="6"/>
  <c r="C53" i="6"/>
  <c r="B53" i="6"/>
  <c r="G52" i="6"/>
  <c r="G51" i="6"/>
  <c r="G50" i="6"/>
  <c r="G49" i="6"/>
  <c r="G48" i="6"/>
  <c r="G47" i="6"/>
  <c r="G46" i="6"/>
  <c r="G45" i="6"/>
  <c r="G44" i="6"/>
  <c r="F43" i="6"/>
  <c r="E43" i="6"/>
  <c r="D43" i="6"/>
  <c r="C43" i="6"/>
  <c r="B43" i="6"/>
  <c r="G42" i="6"/>
  <c r="G41" i="6"/>
  <c r="G40" i="6"/>
  <c r="G39" i="6"/>
  <c r="G38" i="6"/>
  <c r="G37" i="6"/>
  <c r="G36" i="6"/>
  <c r="G35" i="6"/>
  <c r="G34" i="6"/>
  <c r="F33" i="6"/>
  <c r="E33" i="6"/>
  <c r="D33" i="6"/>
  <c r="C33" i="6"/>
  <c r="B33" i="6"/>
  <c r="G32" i="6"/>
  <c r="G31" i="6"/>
  <c r="G30" i="6"/>
  <c r="G29" i="6"/>
  <c r="G28" i="6"/>
  <c r="G27" i="6"/>
  <c r="G26" i="6"/>
  <c r="G25" i="6"/>
  <c r="G24" i="6"/>
  <c r="F23" i="6"/>
  <c r="E23" i="6"/>
  <c r="D23" i="6"/>
  <c r="C23" i="6"/>
  <c r="B23" i="6"/>
  <c r="G22" i="6"/>
  <c r="G21" i="6"/>
  <c r="G20" i="6"/>
  <c r="G19" i="6"/>
  <c r="G18" i="6"/>
  <c r="G17" i="6"/>
  <c r="G16" i="6"/>
  <c r="G15" i="6"/>
  <c r="G14" i="6"/>
  <c r="F13" i="6"/>
  <c r="E13" i="6"/>
  <c r="D13" i="6"/>
  <c r="C13" i="6"/>
  <c r="B13" i="6"/>
  <c r="G12" i="6"/>
  <c r="G11" i="6"/>
  <c r="G10" i="6"/>
  <c r="G9" i="6"/>
  <c r="G8" i="6"/>
  <c r="G7" i="6"/>
  <c r="G6" i="6"/>
  <c r="F5" i="6"/>
  <c r="E5" i="6"/>
  <c r="D5" i="6"/>
  <c r="C5" i="6"/>
  <c r="B5" i="6"/>
  <c r="G65" i="6" l="1"/>
  <c r="G53" i="6"/>
  <c r="G57" i="6"/>
  <c r="G43" i="6"/>
  <c r="G69" i="6"/>
  <c r="D77" i="6"/>
  <c r="G33" i="6"/>
  <c r="G23" i="6"/>
  <c r="G13" i="6"/>
  <c r="B77" i="6"/>
  <c r="C77" i="6"/>
  <c r="G5" i="6"/>
  <c r="F77" i="6"/>
  <c r="E77" i="6"/>
  <c r="G77" i="6" l="1"/>
</calcChain>
</file>

<file path=xl/sharedStrings.xml><?xml version="1.0" encoding="utf-8"?>
<sst xmlns="http://schemas.openxmlformats.org/spreadsheetml/2006/main" count="88" uniqueCount="88">
  <si>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</si>
  <si>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</si>
  <si>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</si>
  <si>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</si>
  <si>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</si>
  <si>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</si>
  <si>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</si>
  <si>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</si>
  <si>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</si>
  <si>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</si>
  <si>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</si>
  <si>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</si>
  <si>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</si>
  <si>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</si>
  <si>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</si>
  <si>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</si>
  <si>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</si>
  <si>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</si>
  <si>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</si>
  <si>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</si>
  <si>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</si>
  <si>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</si>
  <si>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</si>
  <si>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</si>
  <si>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</si>
  <si>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</si>
  <si>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</si>
  <si>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</si>
  <si>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</si>
  <si>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</si>
  <si>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</si>
  <si>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</si>
  <si>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</si>
  <si>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</si>
  <si>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</si>
  <si>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</si>
  <si>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</si>
  <si>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</si>
  <si>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</si>
  <si>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</si>
  <si>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</si>
  <si>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</si>
  <si>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</si>
  <si>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</si>
  <si>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</si>
  <si>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</si>
  <si>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</si>
  <si>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</si>
  <si>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</si>
  <si>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</si>
  <si>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</si>
  <si>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</si>
  <si>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</si>
  <si>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</si>
  <si>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</si>
  <si>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</si>
  <si>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</si>
  <si>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</si>
  <si>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</si>
  <si>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</si>
  <si>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</si>
  <si>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</si>
  <si>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</si>
  <si>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</si>
  <si>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</si>
  <si>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</si>
  <si>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</si>
  <si>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</si>
  <si>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</si>
  <si>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</si>
  <si>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</si>
  <si>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</si>
  <si>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</si>
  <si>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</si>
  <si>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</si>
  <si>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</si>
  <si>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</si>
  <si>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</si>
  <si>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Inversiones Financieras y Otras Provisiones</t>
  </si>
  <si>
    <t>Participaciones y Aportaciones</t>
  </si>
  <si>
    <t>Materiales y Suministros</t>
  </si>
  <si>
    <t>Transferencias, Asignaciones, Subsidios y Otras Ayudas</t>
  </si>
  <si>
    <t>Bienes Muebles, Inmuebles e Intangibles</t>
  </si>
  <si>
    <t>Municipio de León
Estado Analítico del Ejercicio del Presupuesto de Egresos
Clasificación por Objeto del Gasto (Capítulo y Concepto)
Del 01 de Enero al 30 de Junio de 2024</t>
  </si>
  <si>
    <t xml:space="preserve">TESORERA MUNICIPAL               </t>
  </si>
  <si>
    <t>C.P. GRACIELA RODRÍGUEZ FLORES</t>
  </si>
  <si>
    <t xml:space="preserve">PRESIDENTA MUNICIPAL                                                                                            </t>
  </si>
  <si>
    <t>MTRA. ALEJANDRA GUTIÉRREZ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</si>
</sst>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#,##0.00_ ;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0" borderId="1" xfId="0" applyFont="1" applyBorder="1" applyAlignment="1">
      <alignment horizontal="left"/>
    </xf>
    <xf numFmtId="165" fontId="6" fillId="0" borderId="9" xfId="16" applyNumberFormat="1" applyFont="1" applyBorder="1" applyProtection="1">
      <protection locked="0"/>
    </xf>
    <xf numFmtId="165" fontId="2" fillId="0" borderId="11" xfId="16" applyNumberFormat="1" applyFont="1" applyBorder="1" applyProtection="1">
      <protection locked="0"/>
    </xf>
    <xf numFmtId="165" fontId="6" fillId="0" borderId="11" xfId="16" applyNumberFormat="1" applyFont="1" applyBorder="1" applyProtection="1">
      <protection locked="0"/>
    </xf>
    <xf numFmtId="165" fontId="2" fillId="0" borderId="10" xfId="16" applyNumberFormat="1" applyFont="1" applyBorder="1" applyProtection="1">
      <protection locked="0"/>
    </xf>
    <xf numFmtId="165" fontId="6" fillId="0" borderId="10" xfId="16" applyNumberFormat="1" applyFont="1" applyBorder="1" applyProtection="1">
      <protection locked="0"/>
    </xf>
    <xf numFmtId="165" fontId="6" fillId="0" borderId="4" xfId="16" applyNumberFormat="1" applyFont="1" applyBorder="1" applyProtection="1">
      <protection locked="0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/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indent="2"/>
    </xf>
    <xf numFmtId="0" fontId="2" fillId="0" borderId="12" xfId="0" applyFont="1" applyBorder="1" applyAlignment="1">
      <alignment horizontal="left" indent="2"/>
    </xf>
    <xf numFmtId="0" fontId="6" fillId="0" borderId="12" xfId="0" applyFont="1" applyBorder="1" applyAlignment="1" applyProtection="1">
      <alignment horizontal="left" indent="2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166" fontId="6" fillId="0" borderId="0" xfId="2" applyNumberFormat="1" applyFont="1" applyBorder="1" applyAlignment="1" applyProtection="1">
      <alignment horizontal="center" vertical="top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2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45" customHeight="1" x14ac:dyDescent="0.2">
      <c r="A1" s="23" t="s">
        <v>83</v>
      </c>
      <c r="B1" s="24"/>
      <c r="C1" s="24"/>
      <c r="D1" s="24"/>
      <c r="E1" s="24"/>
      <c r="F1" s="24"/>
      <c r="G1" s="25"/>
    </row>
    <row r="2" spans="1:7" x14ac:dyDescent="0.2">
      <c r="A2" s="17"/>
      <c r="B2" s="4" t="s">
        <v>0</v>
      </c>
      <c r="C2" s="5"/>
      <c r="D2" s="5"/>
      <c r="E2" s="5"/>
      <c r="F2" s="6"/>
      <c r="G2" s="26" t="s">
        <v>7</v>
      </c>
    </row>
    <row r="3" spans="1:7" ht="24.95" customHeight="1" x14ac:dyDescent="0.2">
      <c r="A3" s="1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7"/>
    </row>
    <row r="4" spans="1:7" x14ac:dyDescent="0.2">
      <c r="A4" s="19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7" t="s">
        <v>10</v>
      </c>
      <c r="B5" s="8">
        <f>SUM(B6:B12)</f>
        <v>3352381234.5999994</v>
      </c>
      <c r="C5" s="8">
        <f t="shared" ref="C5:G5" si="0">SUM(C6:C12)</f>
        <v>-29999999.999999911</v>
      </c>
      <c r="D5" s="8">
        <f t="shared" si="0"/>
        <v>3322381234.5999985</v>
      </c>
      <c r="E5" s="8">
        <f t="shared" si="0"/>
        <v>1425323930.8699999</v>
      </c>
      <c r="F5" s="8">
        <f t="shared" si="0"/>
        <v>1361663709.8800001</v>
      </c>
      <c r="G5" s="8">
        <f t="shared" si="0"/>
        <v>1897057303.7299986</v>
      </c>
    </row>
    <row r="6" spans="1:7" x14ac:dyDescent="0.2">
      <c r="A6" s="20" t="s">
        <v>11</v>
      </c>
      <c r="B6" s="9">
        <v>1468998160.4400003</v>
      </c>
      <c r="C6" s="9">
        <v>-144831909</v>
      </c>
      <c r="D6" s="9">
        <v>1324166251.4399998</v>
      </c>
      <c r="E6" s="9">
        <v>631808713.25000024</v>
      </c>
      <c r="F6" s="9">
        <v>631613222.45000041</v>
      </c>
      <c r="G6" s="9">
        <f>D6-E6</f>
        <v>692357538.18999958</v>
      </c>
    </row>
    <row r="7" spans="1:7" x14ac:dyDescent="0.2">
      <c r="A7" s="20" t="s">
        <v>12</v>
      </c>
      <c r="B7" s="9">
        <v>21000000</v>
      </c>
      <c r="C7" s="9">
        <v>9362571.8100000005</v>
      </c>
      <c r="D7" s="9">
        <v>30362571.809999999</v>
      </c>
      <c r="E7" s="9">
        <v>27213422.149999999</v>
      </c>
      <c r="F7" s="9">
        <v>27213422.149999999</v>
      </c>
      <c r="G7" s="9">
        <f t="shared" ref="G7:G12" si="1">D7-E7</f>
        <v>3149149.66</v>
      </c>
    </row>
    <row r="8" spans="1:7" x14ac:dyDescent="0.2">
      <c r="A8" s="20" t="s">
        <v>13</v>
      </c>
      <c r="B8" s="9">
        <v>308231399.16000015</v>
      </c>
      <c r="C8" s="9">
        <v>738118.24999999895</v>
      </c>
      <c r="D8" s="9">
        <v>308969517.41000009</v>
      </c>
      <c r="E8" s="9">
        <v>56877314.550000019</v>
      </c>
      <c r="F8" s="9">
        <v>56735216.230000027</v>
      </c>
      <c r="G8" s="9">
        <f t="shared" si="1"/>
        <v>252092202.86000007</v>
      </c>
    </row>
    <row r="9" spans="1:7" x14ac:dyDescent="0.2">
      <c r="A9" s="20" t="s">
        <v>14</v>
      </c>
      <c r="B9" s="9">
        <v>689221139.56999993</v>
      </c>
      <c r="C9" s="9">
        <v>-28345977.969999999</v>
      </c>
      <c r="D9" s="9">
        <v>660875161.59999979</v>
      </c>
      <c r="E9" s="9">
        <v>281958872.96999997</v>
      </c>
      <c r="F9" s="9">
        <v>222497179.46000001</v>
      </c>
      <c r="G9" s="9">
        <f t="shared" si="1"/>
        <v>378916288.62999982</v>
      </c>
    </row>
    <row r="10" spans="1:7" x14ac:dyDescent="0.2">
      <c r="A10" s="20" t="s">
        <v>15</v>
      </c>
      <c r="B10" s="9">
        <v>844930535.50999951</v>
      </c>
      <c r="C10" s="9">
        <v>133077196.91000009</v>
      </c>
      <c r="D10" s="9">
        <v>978007732.41999876</v>
      </c>
      <c r="E10" s="9">
        <v>427465607.94999969</v>
      </c>
      <c r="F10" s="9">
        <v>423604669.58999974</v>
      </c>
      <c r="G10" s="9">
        <f t="shared" si="1"/>
        <v>550542124.46999907</v>
      </c>
    </row>
    <row r="11" spans="1:7" x14ac:dyDescent="0.2">
      <c r="A11" s="20" t="s">
        <v>16</v>
      </c>
      <c r="B11" s="9">
        <v>19999999.919999998</v>
      </c>
      <c r="C11" s="9">
        <v>0</v>
      </c>
      <c r="D11" s="9">
        <v>19999999.919999998</v>
      </c>
      <c r="E11" s="9">
        <v>0</v>
      </c>
      <c r="F11" s="9">
        <v>0</v>
      </c>
      <c r="G11" s="9">
        <f t="shared" si="1"/>
        <v>19999999.919999998</v>
      </c>
    </row>
    <row r="12" spans="1:7" x14ac:dyDescent="0.2">
      <c r="A12" s="20" t="s">
        <v>17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f t="shared" si="1"/>
        <v>0</v>
      </c>
    </row>
    <row r="13" spans="1:7" x14ac:dyDescent="0.2">
      <c r="A13" s="7" t="s">
        <v>80</v>
      </c>
      <c r="B13" s="10">
        <f>SUM(B14:B22)</f>
        <v>378780686.99000001</v>
      </c>
      <c r="C13" s="10">
        <f t="shared" ref="C13:G13" si="2">SUM(C14:C22)</f>
        <v>108135711.84000002</v>
      </c>
      <c r="D13" s="10">
        <f t="shared" si="2"/>
        <v>486916398.82999992</v>
      </c>
      <c r="E13" s="10">
        <f t="shared" si="2"/>
        <v>137866408.61000004</v>
      </c>
      <c r="F13" s="10">
        <f t="shared" si="2"/>
        <v>120817250.36999999</v>
      </c>
      <c r="G13" s="10">
        <f t="shared" si="2"/>
        <v>349049990.21999997</v>
      </c>
    </row>
    <row r="14" spans="1:7" x14ac:dyDescent="0.2">
      <c r="A14" s="20" t="s">
        <v>18</v>
      </c>
      <c r="B14" s="9">
        <v>14272632.909999998</v>
      </c>
      <c r="C14" s="9">
        <v>4169344.9100000011</v>
      </c>
      <c r="D14" s="9">
        <v>18441977.819999997</v>
      </c>
      <c r="E14" s="9">
        <v>5457874.0500000035</v>
      </c>
      <c r="F14" s="9">
        <v>3774092.4299999997</v>
      </c>
      <c r="G14" s="9">
        <f t="shared" ref="G14:G22" si="3">D14-E14</f>
        <v>12984103.769999992</v>
      </c>
    </row>
    <row r="15" spans="1:7" x14ac:dyDescent="0.2">
      <c r="A15" s="20" t="s">
        <v>19</v>
      </c>
      <c r="B15" s="9">
        <v>20743474.93</v>
      </c>
      <c r="C15" s="9">
        <v>7006363.4399999995</v>
      </c>
      <c r="D15" s="9">
        <v>27749838.369999994</v>
      </c>
      <c r="E15" s="9">
        <v>10728699.219999999</v>
      </c>
      <c r="F15" s="9">
        <v>10291711.379999999</v>
      </c>
      <c r="G15" s="9">
        <f t="shared" si="3"/>
        <v>17021139.149999995</v>
      </c>
    </row>
    <row r="16" spans="1:7" x14ac:dyDescent="0.2">
      <c r="A16" s="20" t="s">
        <v>20</v>
      </c>
      <c r="B16" s="9">
        <v>930780</v>
      </c>
      <c r="C16" s="9">
        <v>362166.48</v>
      </c>
      <c r="D16" s="9">
        <v>1292946.48</v>
      </c>
      <c r="E16" s="9">
        <v>438088.5</v>
      </c>
      <c r="F16" s="9">
        <v>437974.5</v>
      </c>
      <c r="G16" s="9">
        <f t="shared" si="3"/>
        <v>854857.98</v>
      </c>
    </row>
    <row r="17" spans="1:7" x14ac:dyDescent="0.2">
      <c r="A17" s="20" t="s">
        <v>21</v>
      </c>
      <c r="B17" s="9">
        <v>35783093.950000003</v>
      </c>
      <c r="C17" s="9">
        <v>23484444.300000001</v>
      </c>
      <c r="D17" s="9">
        <v>59267538.250000007</v>
      </c>
      <c r="E17" s="9">
        <v>9580117.0699999984</v>
      </c>
      <c r="F17" s="9">
        <v>5842058.3299999991</v>
      </c>
      <c r="G17" s="9">
        <f t="shared" si="3"/>
        <v>49687421.180000007</v>
      </c>
    </row>
    <row r="18" spans="1:7" x14ac:dyDescent="0.2">
      <c r="A18" s="20" t="s">
        <v>22</v>
      </c>
      <c r="B18" s="9">
        <v>19756300.679999996</v>
      </c>
      <c r="C18" s="9">
        <v>1332175.08</v>
      </c>
      <c r="D18" s="9">
        <v>21088475.759999998</v>
      </c>
      <c r="E18" s="9">
        <v>1875404.1099999999</v>
      </c>
      <c r="F18" s="9">
        <v>1856865.3900000001</v>
      </c>
      <c r="G18" s="9">
        <f t="shared" si="3"/>
        <v>19213071.649999999</v>
      </c>
    </row>
    <row r="19" spans="1:7" x14ac:dyDescent="0.2">
      <c r="A19" s="20" t="s">
        <v>23</v>
      </c>
      <c r="B19" s="9">
        <v>184431864.28</v>
      </c>
      <c r="C19" s="9">
        <v>58932778.360000007</v>
      </c>
      <c r="D19" s="9">
        <v>243364642.63999996</v>
      </c>
      <c r="E19" s="9">
        <v>80941068.740000039</v>
      </c>
      <c r="F19" s="9">
        <v>74626199.609999999</v>
      </c>
      <c r="G19" s="9">
        <f t="shared" si="3"/>
        <v>162423573.89999992</v>
      </c>
    </row>
    <row r="20" spans="1:7" x14ac:dyDescent="0.2">
      <c r="A20" s="20" t="s">
        <v>24</v>
      </c>
      <c r="B20" s="9">
        <v>62979831.609999992</v>
      </c>
      <c r="C20" s="9">
        <v>5603910.4200000009</v>
      </c>
      <c r="D20" s="9">
        <v>68583742.030000016</v>
      </c>
      <c r="E20" s="9">
        <v>14704821.35</v>
      </c>
      <c r="F20" s="9">
        <v>10488525.789999995</v>
      </c>
      <c r="G20" s="9">
        <f t="shared" si="3"/>
        <v>53878920.680000015</v>
      </c>
    </row>
    <row r="21" spans="1:7" x14ac:dyDescent="0.2">
      <c r="A21" s="20" t="s">
        <v>25</v>
      </c>
      <c r="B21" s="9">
        <v>10257205</v>
      </c>
      <c r="C21" s="9">
        <v>2802812.09</v>
      </c>
      <c r="D21" s="9">
        <v>13060017.09</v>
      </c>
      <c r="E21" s="9">
        <v>2649323.1799999997</v>
      </c>
      <c r="F21" s="9">
        <v>2257823.1799999997</v>
      </c>
      <c r="G21" s="9">
        <f t="shared" si="3"/>
        <v>10410693.91</v>
      </c>
    </row>
    <row r="22" spans="1:7" x14ac:dyDescent="0.2">
      <c r="A22" s="20" t="s">
        <v>26</v>
      </c>
      <c r="B22" s="9">
        <v>29625503.630000003</v>
      </c>
      <c r="C22" s="9">
        <v>4441716.7600000007</v>
      </c>
      <c r="D22" s="9">
        <v>34067220.390000001</v>
      </c>
      <c r="E22" s="9">
        <v>11491012.390000002</v>
      </c>
      <c r="F22" s="9">
        <v>11241999.760000004</v>
      </c>
      <c r="G22" s="9">
        <f t="shared" si="3"/>
        <v>22576208</v>
      </c>
    </row>
    <row r="23" spans="1:7" x14ac:dyDescent="0.2">
      <c r="A23" s="7" t="s">
        <v>27</v>
      </c>
      <c r="B23" s="10">
        <f>SUM(B24:B32)</f>
        <v>1555480532.6500003</v>
      </c>
      <c r="C23" s="10">
        <f t="shared" ref="C23:G23" si="4">SUM(C24:C32)</f>
        <v>486258841.99999988</v>
      </c>
      <c r="D23" s="10">
        <f t="shared" si="4"/>
        <v>2041739374.6500001</v>
      </c>
      <c r="E23" s="10">
        <f t="shared" si="4"/>
        <v>734591321.16000009</v>
      </c>
      <c r="F23" s="10">
        <f t="shared" si="4"/>
        <v>724133950.99000001</v>
      </c>
      <c r="G23" s="10">
        <f t="shared" si="4"/>
        <v>1307148053.4900002</v>
      </c>
    </row>
    <row r="24" spans="1:7" x14ac:dyDescent="0.2">
      <c r="A24" s="20" t="s">
        <v>28</v>
      </c>
      <c r="B24" s="9">
        <v>304507581.72000009</v>
      </c>
      <c r="C24" s="9">
        <v>21616207.43</v>
      </c>
      <c r="D24" s="9">
        <v>326123789.1500001</v>
      </c>
      <c r="E24" s="9">
        <v>126592883.62</v>
      </c>
      <c r="F24" s="9">
        <v>126583773.07000001</v>
      </c>
      <c r="G24" s="9">
        <f t="shared" ref="G24:G32" si="5">D24-E24</f>
        <v>199530905.53000009</v>
      </c>
    </row>
    <row r="25" spans="1:7" x14ac:dyDescent="0.2">
      <c r="A25" s="20" t="s">
        <v>29</v>
      </c>
      <c r="B25" s="9">
        <v>112997972.24000002</v>
      </c>
      <c r="C25" s="9">
        <v>19092769.189999994</v>
      </c>
      <c r="D25" s="9">
        <v>132090741.43000005</v>
      </c>
      <c r="E25" s="9">
        <v>40277747.330000013</v>
      </c>
      <c r="F25" s="9">
        <v>36712377.860000007</v>
      </c>
      <c r="G25" s="9">
        <f t="shared" si="5"/>
        <v>91812994.100000039</v>
      </c>
    </row>
    <row r="26" spans="1:7" x14ac:dyDescent="0.2">
      <c r="A26" s="20" t="s">
        <v>30</v>
      </c>
      <c r="B26" s="9">
        <v>183149911.77000004</v>
      </c>
      <c r="C26" s="9">
        <v>37575619.62999998</v>
      </c>
      <c r="D26" s="9">
        <v>220725531.4000001</v>
      </c>
      <c r="E26" s="9">
        <v>52407501.959999986</v>
      </c>
      <c r="F26" s="9">
        <v>50635325.099999979</v>
      </c>
      <c r="G26" s="9">
        <f t="shared" si="5"/>
        <v>168318029.44000012</v>
      </c>
    </row>
    <row r="27" spans="1:7" x14ac:dyDescent="0.2">
      <c r="A27" s="20" t="s">
        <v>31</v>
      </c>
      <c r="B27" s="9">
        <v>54661646.159999996</v>
      </c>
      <c r="C27" s="9">
        <v>9411376.5699999984</v>
      </c>
      <c r="D27" s="9">
        <v>64073022.729999997</v>
      </c>
      <c r="E27" s="9">
        <v>50568434.960000023</v>
      </c>
      <c r="F27" s="9">
        <v>50568304.970000029</v>
      </c>
      <c r="G27" s="9">
        <f t="shared" si="5"/>
        <v>13504587.769999973</v>
      </c>
    </row>
    <row r="28" spans="1:7" x14ac:dyDescent="0.2">
      <c r="A28" s="20" t="s">
        <v>32</v>
      </c>
      <c r="B28" s="9">
        <v>565836571.05000019</v>
      </c>
      <c r="C28" s="9">
        <v>390849883.13999999</v>
      </c>
      <c r="D28" s="9">
        <v>956686454.19000018</v>
      </c>
      <c r="E28" s="9">
        <v>356419184.91000003</v>
      </c>
      <c r="F28" s="9">
        <v>353162239.11000001</v>
      </c>
      <c r="G28" s="9">
        <f t="shared" si="5"/>
        <v>600267269.28000021</v>
      </c>
    </row>
    <row r="29" spans="1:7" x14ac:dyDescent="0.2">
      <c r="A29" s="20" t="s">
        <v>33</v>
      </c>
      <c r="B29" s="9">
        <v>112983489.05</v>
      </c>
      <c r="C29" s="9">
        <v>9992623.5700000003</v>
      </c>
      <c r="D29" s="9">
        <v>122976112.62</v>
      </c>
      <c r="E29" s="9">
        <v>42663373.56000001</v>
      </c>
      <c r="F29" s="9">
        <v>42363783.56000001</v>
      </c>
      <c r="G29" s="9">
        <f t="shared" si="5"/>
        <v>80312739.060000002</v>
      </c>
    </row>
    <row r="30" spans="1:7" x14ac:dyDescent="0.2">
      <c r="A30" s="20" t="s">
        <v>34</v>
      </c>
      <c r="B30" s="9">
        <v>6754399.3700000001</v>
      </c>
      <c r="C30" s="9">
        <v>-391930</v>
      </c>
      <c r="D30" s="9">
        <v>6362469.3700000001</v>
      </c>
      <c r="E30" s="9">
        <v>701808.85</v>
      </c>
      <c r="F30" s="9">
        <v>692175.86</v>
      </c>
      <c r="G30" s="9">
        <f t="shared" si="5"/>
        <v>5660660.5200000005</v>
      </c>
    </row>
    <row r="31" spans="1:7" x14ac:dyDescent="0.2">
      <c r="A31" s="20" t="s">
        <v>35</v>
      </c>
      <c r="B31" s="9">
        <v>104038830.69999999</v>
      </c>
      <c r="C31" s="9">
        <v>207843.88000000009</v>
      </c>
      <c r="D31" s="9">
        <v>104246674.57999998</v>
      </c>
      <c r="E31" s="9">
        <v>24051016.979999997</v>
      </c>
      <c r="F31" s="9">
        <v>22547306.549999997</v>
      </c>
      <c r="G31" s="9">
        <f t="shared" si="5"/>
        <v>80195657.599999994</v>
      </c>
    </row>
    <row r="32" spans="1:7" x14ac:dyDescent="0.2">
      <c r="A32" s="20" t="s">
        <v>36</v>
      </c>
      <c r="B32" s="9">
        <v>110550130.59000006</v>
      </c>
      <c r="C32" s="9">
        <v>-2095551.4099999997</v>
      </c>
      <c r="D32" s="9">
        <v>108454579.17999995</v>
      </c>
      <c r="E32" s="9">
        <v>40909368.990000017</v>
      </c>
      <c r="F32" s="9">
        <v>40868664.910000026</v>
      </c>
      <c r="G32" s="9">
        <f t="shared" si="5"/>
        <v>67545210.189999938</v>
      </c>
    </row>
    <row r="33" spans="1:7" x14ac:dyDescent="0.2">
      <c r="A33" s="7" t="s">
        <v>81</v>
      </c>
      <c r="B33" s="10">
        <f>SUM(B34:B42)</f>
        <v>1536434853.3500001</v>
      </c>
      <c r="C33" s="10">
        <f t="shared" ref="C33:G33" si="6">SUM(C34:C42)</f>
        <v>252669439.26999998</v>
      </c>
      <c r="D33" s="10">
        <f t="shared" si="6"/>
        <v>1789104292.6200001</v>
      </c>
      <c r="E33" s="10">
        <f t="shared" si="6"/>
        <v>965777502.22000003</v>
      </c>
      <c r="F33" s="10">
        <f t="shared" si="6"/>
        <v>895574702.88999987</v>
      </c>
      <c r="G33" s="10">
        <f t="shared" si="6"/>
        <v>823326790.39999998</v>
      </c>
    </row>
    <row r="34" spans="1:7" x14ac:dyDescent="0.2">
      <c r="A34" s="20" t="s">
        <v>37</v>
      </c>
      <c r="B34" s="9">
        <v>23408376.329999998</v>
      </c>
      <c r="C34" s="9">
        <v>-12546827.830000002</v>
      </c>
      <c r="D34" s="9">
        <v>10861548.5</v>
      </c>
      <c r="E34" s="9">
        <v>0</v>
      </c>
      <c r="F34" s="9">
        <v>0</v>
      </c>
      <c r="G34" s="9">
        <f t="shared" ref="G34:G42" si="7">D34-E34</f>
        <v>10861548.5</v>
      </c>
    </row>
    <row r="35" spans="1:7" x14ac:dyDescent="0.2">
      <c r="A35" s="20" t="s">
        <v>38</v>
      </c>
      <c r="B35" s="9">
        <v>1166291297</v>
      </c>
      <c r="C35" s="9">
        <v>224941080.22</v>
      </c>
      <c r="D35" s="9">
        <v>1391232377.22</v>
      </c>
      <c r="E35" s="9">
        <v>775102671.72000003</v>
      </c>
      <c r="F35" s="9">
        <v>711643020.00999987</v>
      </c>
      <c r="G35" s="9">
        <f t="shared" si="7"/>
        <v>616129705.5</v>
      </c>
    </row>
    <row r="36" spans="1:7" x14ac:dyDescent="0.2">
      <c r="A36" s="20" t="s">
        <v>39</v>
      </c>
      <c r="B36" s="9">
        <v>109548884.40000001</v>
      </c>
      <c r="C36" s="9">
        <v>22676965.559999999</v>
      </c>
      <c r="D36" s="9">
        <v>132225849.96000001</v>
      </c>
      <c r="E36" s="9">
        <v>44001687.029999994</v>
      </c>
      <c r="F36" s="9">
        <v>42732396.70000001</v>
      </c>
      <c r="G36" s="9">
        <f t="shared" si="7"/>
        <v>88224162.930000007</v>
      </c>
    </row>
    <row r="37" spans="1:7" x14ac:dyDescent="0.2">
      <c r="A37" s="20" t="s">
        <v>40</v>
      </c>
      <c r="B37" s="9">
        <v>235090908.23000002</v>
      </c>
      <c r="C37" s="9">
        <v>17598221.319999997</v>
      </c>
      <c r="D37" s="9">
        <v>252689129.54999995</v>
      </c>
      <c r="E37" s="9">
        <v>145911761.46999997</v>
      </c>
      <c r="F37" s="9">
        <v>140437904.17999998</v>
      </c>
      <c r="G37" s="9">
        <f t="shared" si="7"/>
        <v>106777368.07999998</v>
      </c>
    </row>
    <row r="38" spans="1:7" x14ac:dyDescent="0.2">
      <c r="A38" s="20" t="s">
        <v>41</v>
      </c>
      <c r="B38" s="9">
        <v>1795387.39</v>
      </c>
      <c r="C38" s="9">
        <v>0</v>
      </c>
      <c r="D38" s="9">
        <v>1795387.39</v>
      </c>
      <c r="E38" s="9">
        <v>734916</v>
      </c>
      <c r="F38" s="9">
        <v>734916</v>
      </c>
      <c r="G38" s="9">
        <f t="shared" si="7"/>
        <v>1060471.3899999999</v>
      </c>
    </row>
    <row r="39" spans="1:7" x14ac:dyDescent="0.2">
      <c r="A39" s="20" t="s">
        <v>42</v>
      </c>
      <c r="B39" s="9">
        <v>0</v>
      </c>
      <c r="C39" s="9">
        <v>0</v>
      </c>
      <c r="D39" s="9">
        <v>0</v>
      </c>
      <c r="E39" s="9">
        <v>0</v>
      </c>
      <c r="F39" s="9">
        <v>0</v>
      </c>
      <c r="G39" s="9">
        <f t="shared" si="7"/>
        <v>0</v>
      </c>
    </row>
    <row r="40" spans="1:7" x14ac:dyDescent="0.2">
      <c r="A40" s="20" t="s">
        <v>43</v>
      </c>
      <c r="B40" s="9">
        <v>0</v>
      </c>
      <c r="C40" s="9">
        <v>0</v>
      </c>
      <c r="D40" s="9">
        <v>0</v>
      </c>
      <c r="E40" s="9">
        <v>0</v>
      </c>
      <c r="F40" s="9">
        <v>0</v>
      </c>
      <c r="G40" s="9">
        <f t="shared" si="7"/>
        <v>0</v>
      </c>
    </row>
    <row r="41" spans="1:7" x14ac:dyDescent="0.2">
      <c r="A41" s="20" t="s">
        <v>44</v>
      </c>
      <c r="B41" s="9">
        <v>0</v>
      </c>
      <c r="C41" s="9">
        <v>0</v>
      </c>
      <c r="D41" s="9">
        <v>0</v>
      </c>
      <c r="E41" s="9">
        <v>0</v>
      </c>
      <c r="F41" s="9">
        <v>0</v>
      </c>
      <c r="G41" s="9">
        <f t="shared" si="7"/>
        <v>0</v>
      </c>
    </row>
    <row r="42" spans="1:7" x14ac:dyDescent="0.2">
      <c r="A42" s="20" t="s">
        <v>45</v>
      </c>
      <c r="B42" s="9">
        <v>300000</v>
      </c>
      <c r="C42" s="9">
        <v>0</v>
      </c>
      <c r="D42" s="9">
        <v>300000</v>
      </c>
      <c r="E42" s="9">
        <v>26466</v>
      </c>
      <c r="F42" s="9">
        <v>26466</v>
      </c>
      <c r="G42" s="9">
        <f t="shared" si="7"/>
        <v>273534</v>
      </c>
    </row>
    <row r="43" spans="1:7" x14ac:dyDescent="0.2">
      <c r="A43" s="7" t="s">
        <v>82</v>
      </c>
      <c r="B43" s="10">
        <f>SUM(B44:B52)</f>
        <v>316581384.86000001</v>
      </c>
      <c r="C43" s="10">
        <f t="shared" ref="C43:G43" si="8">SUM(C44:C52)</f>
        <v>256494516.70000002</v>
      </c>
      <c r="D43" s="10">
        <f t="shared" si="8"/>
        <v>573075901.55999994</v>
      </c>
      <c r="E43" s="10">
        <f t="shared" si="8"/>
        <v>216940305.56999999</v>
      </c>
      <c r="F43" s="10">
        <f t="shared" si="8"/>
        <v>216481991.26999995</v>
      </c>
      <c r="G43" s="10">
        <f t="shared" si="8"/>
        <v>356135595.98999989</v>
      </c>
    </row>
    <row r="44" spans="1:7" x14ac:dyDescent="0.2">
      <c r="A44" s="20" t="s">
        <v>46</v>
      </c>
      <c r="B44" s="9">
        <v>40987047.810000002</v>
      </c>
      <c r="C44" s="9">
        <v>23741109.999999993</v>
      </c>
      <c r="D44" s="9">
        <v>64728157.80999995</v>
      </c>
      <c r="E44" s="9">
        <v>11911108.520000003</v>
      </c>
      <c r="F44" s="9">
        <v>11895709.520000003</v>
      </c>
      <c r="G44" s="9">
        <f t="shared" ref="G44:G52" si="9">D44-E44</f>
        <v>52817049.289999947</v>
      </c>
    </row>
    <row r="45" spans="1:7" x14ac:dyDescent="0.2">
      <c r="A45" s="20" t="s">
        <v>47</v>
      </c>
      <c r="B45" s="9">
        <v>14491744.800000001</v>
      </c>
      <c r="C45" s="9">
        <v>17011010.43</v>
      </c>
      <c r="D45" s="9">
        <v>31502755.230000004</v>
      </c>
      <c r="E45" s="9">
        <v>9301245.3100000042</v>
      </c>
      <c r="F45" s="9">
        <v>8907541.9600000009</v>
      </c>
      <c r="G45" s="9">
        <f t="shared" si="9"/>
        <v>22201509.920000002</v>
      </c>
    </row>
    <row r="46" spans="1:7" x14ac:dyDescent="0.2">
      <c r="A46" s="20" t="s">
        <v>48</v>
      </c>
      <c r="B46" s="9">
        <v>3822233</v>
      </c>
      <c r="C46" s="9">
        <v>11057515.630000001</v>
      </c>
      <c r="D46" s="9">
        <v>14879748.630000001</v>
      </c>
      <c r="E46" s="9">
        <v>177788.06</v>
      </c>
      <c r="F46" s="9">
        <v>175526.06</v>
      </c>
      <c r="G46" s="9">
        <f t="shared" si="9"/>
        <v>14701960.57</v>
      </c>
    </row>
    <row r="47" spans="1:7" x14ac:dyDescent="0.2">
      <c r="A47" s="20" t="s">
        <v>49</v>
      </c>
      <c r="B47" s="9">
        <v>184108134.50999999</v>
      </c>
      <c r="C47" s="9">
        <v>90501166.670000002</v>
      </c>
      <c r="D47" s="9">
        <v>274609301.17999995</v>
      </c>
      <c r="E47" s="9">
        <v>133561068.26999998</v>
      </c>
      <c r="F47" s="9">
        <v>133561068.26999998</v>
      </c>
      <c r="G47" s="9">
        <f t="shared" si="9"/>
        <v>141048232.90999997</v>
      </c>
    </row>
    <row r="48" spans="1:7" x14ac:dyDescent="0.2">
      <c r="A48" s="20" t="s">
        <v>50</v>
      </c>
      <c r="B48" s="9">
        <v>20183367.960000001</v>
      </c>
      <c r="C48" s="9">
        <v>10447667.59</v>
      </c>
      <c r="D48" s="9">
        <v>30631035.550000001</v>
      </c>
      <c r="E48" s="9">
        <v>9771488.379999999</v>
      </c>
      <c r="F48" s="9">
        <v>9771488.379999999</v>
      </c>
      <c r="G48" s="9">
        <f t="shared" si="9"/>
        <v>20859547.170000002</v>
      </c>
    </row>
    <row r="49" spans="1:7" x14ac:dyDescent="0.2">
      <c r="A49" s="20" t="s">
        <v>51</v>
      </c>
      <c r="B49" s="9">
        <v>42164626.109999999</v>
      </c>
      <c r="C49" s="9">
        <v>76358945.61999999</v>
      </c>
      <c r="D49" s="9">
        <v>118523571.73000002</v>
      </c>
      <c r="E49" s="9">
        <v>48589484.309999995</v>
      </c>
      <c r="F49" s="9">
        <v>48542534.359999992</v>
      </c>
      <c r="G49" s="9">
        <f t="shared" si="9"/>
        <v>69934087.420000017</v>
      </c>
    </row>
    <row r="50" spans="1:7" x14ac:dyDescent="0.2">
      <c r="A50" s="20" t="s">
        <v>52</v>
      </c>
      <c r="B50" s="9">
        <v>1350000</v>
      </c>
      <c r="C50" s="9">
        <v>0</v>
      </c>
      <c r="D50" s="9">
        <v>1350000</v>
      </c>
      <c r="E50" s="9">
        <v>0</v>
      </c>
      <c r="F50" s="9">
        <v>0</v>
      </c>
      <c r="G50" s="9">
        <f t="shared" si="9"/>
        <v>1350000</v>
      </c>
    </row>
    <row r="51" spans="1:7" x14ac:dyDescent="0.2">
      <c r="A51" s="20" t="s">
        <v>53</v>
      </c>
      <c r="B51" s="9">
        <v>0</v>
      </c>
      <c r="C51" s="9">
        <v>15536446.4</v>
      </c>
      <c r="D51" s="9">
        <v>15536446.4</v>
      </c>
      <c r="E51" s="9">
        <v>0</v>
      </c>
      <c r="F51" s="9">
        <v>0</v>
      </c>
      <c r="G51" s="9">
        <f t="shared" si="9"/>
        <v>15536446.4</v>
      </c>
    </row>
    <row r="52" spans="1:7" x14ac:dyDescent="0.2">
      <c r="A52" s="20" t="s">
        <v>54</v>
      </c>
      <c r="B52" s="9">
        <v>9474230.6699999999</v>
      </c>
      <c r="C52" s="9">
        <v>11840654.360000001</v>
      </c>
      <c r="D52" s="9">
        <v>21314885.029999997</v>
      </c>
      <c r="E52" s="9">
        <v>3628122.72</v>
      </c>
      <c r="F52" s="9">
        <v>3628122.72</v>
      </c>
      <c r="G52" s="9">
        <f t="shared" si="9"/>
        <v>17686762.309999999</v>
      </c>
    </row>
    <row r="53" spans="1:7" x14ac:dyDescent="0.2">
      <c r="A53" s="7" t="s">
        <v>55</v>
      </c>
      <c r="B53" s="10">
        <f>SUM(B54:B56)</f>
        <v>746664965.95000005</v>
      </c>
      <c r="C53" s="10">
        <f t="shared" ref="C53:G53" si="10">SUM(C54:C56)</f>
        <v>2730481127.2000003</v>
      </c>
      <c r="D53" s="10">
        <f t="shared" si="10"/>
        <v>3477146093.1499996</v>
      </c>
      <c r="E53" s="10">
        <f t="shared" si="10"/>
        <v>720444922.3499999</v>
      </c>
      <c r="F53" s="10">
        <f t="shared" si="10"/>
        <v>690501912.81999981</v>
      </c>
      <c r="G53" s="10">
        <f t="shared" si="10"/>
        <v>2756701170.8000002</v>
      </c>
    </row>
    <row r="54" spans="1:7" x14ac:dyDescent="0.2">
      <c r="A54" s="20" t="s">
        <v>56</v>
      </c>
      <c r="B54" s="9">
        <v>518437251.61000001</v>
      </c>
      <c r="C54" s="9">
        <v>1597257012.1800003</v>
      </c>
      <c r="D54" s="9">
        <v>2115694263.7900002</v>
      </c>
      <c r="E54" s="9">
        <v>495448871.86999995</v>
      </c>
      <c r="F54" s="9">
        <v>468743413.40999985</v>
      </c>
      <c r="G54" s="9">
        <f t="shared" ref="G54:G56" si="11">D54-E54</f>
        <v>1620245391.9200003</v>
      </c>
    </row>
    <row r="55" spans="1:7" x14ac:dyDescent="0.2">
      <c r="A55" s="20" t="s">
        <v>57</v>
      </c>
      <c r="B55" s="9">
        <v>228227714.34</v>
      </c>
      <c r="C55" s="9">
        <v>1133224115.02</v>
      </c>
      <c r="D55" s="9">
        <v>1361451829.3599997</v>
      </c>
      <c r="E55" s="9">
        <v>224996050.47999999</v>
      </c>
      <c r="F55" s="9">
        <v>221758499.41</v>
      </c>
      <c r="G55" s="9">
        <f t="shared" si="11"/>
        <v>1136455778.8799996</v>
      </c>
    </row>
    <row r="56" spans="1:7" x14ac:dyDescent="0.2">
      <c r="A56" s="20" t="s">
        <v>58</v>
      </c>
      <c r="B56" s="9">
        <v>0</v>
      </c>
      <c r="C56" s="9">
        <v>0</v>
      </c>
      <c r="D56" s="9">
        <v>0</v>
      </c>
      <c r="E56" s="9">
        <v>0</v>
      </c>
      <c r="F56" s="9">
        <v>0</v>
      </c>
      <c r="G56" s="9">
        <f t="shared" si="11"/>
        <v>0</v>
      </c>
    </row>
    <row r="57" spans="1:7" x14ac:dyDescent="0.2">
      <c r="A57" s="7" t="s">
        <v>78</v>
      </c>
      <c r="B57" s="10">
        <f>SUM(B58:B64)</f>
        <v>485885748.63999993</v>
      </c>
      <c r="C57" s="10">
        <f t="shared" ref="C57:G57" si="12">SUM(C58:C64)</f>
        <v>-437891155.0399999</v>
      </c>
      <c r="D57" s="10">
        <f t="shared" si="12"/>
        <v>47994593.600000001</v>
      </c>
      <c r="E57" s="10">
        <f t="shared" si="12"/>
        <v>0</v>
      </c>
      <c r="F57" s="10">
        <f t="shared" si="12"/>
        <v>0</v>
      </c>
      <c r="G57" s="10">
        <f t="shared" si="12"/>
        <v>47994593.600000001</v>
      </c>
    </row>
    <row r="58" spans="1:7" x14ac:dyDescent="0.2">
      <c r="A58" s="20" t="s">
        <v>59</v>
      </c>
      <c r="B58" s="9">
        <v>0</v>
      </c>
      <c r="C58" s="9">
        <v>0</v>
      </c>
      <c r="D58" s="9">
        <v>0</v>
      </c>
      <c r="E58" s="9">
        <v>0</v>
      </c>
      <c r="F58" s="9">
        <v>0</v>
      </c>
      <c r="G58" s="9">
        <f t="shared" ref="G58:G64" si="13">D58-E58</f>
        <v>0</v>
      </c>
    </row>
    <row r="59" spans="1:7" x14ac:dyDescent="0.2">
      <c r="A59" s="20" t="s">
        <v>60</v>
      </c>
      <c r="B59" s="9">
        <v>0</v>
      </c>
      <c r="C59" s="9">
        <v>0</v>
      </c>
      <c r="D59" s="9">
        <v>0</v>
      </c>
      <c r="E59" s="9">
        <v>0</v>
      </c>
      <c r="F59" s="9">
        <v>0</v>
      </c>
      <c r="G59" s="9">
        <f t="shared" si="13"/>
        <v>0</v>
      </c>
    </row>
    <row r="60" spans="1:7" x14ac:dyDescent="0.2">
      <c r="A60" s="20" t="s">
        <v>61</v>
      </c>
      <c r="B60" s="9">
        <v>0</v>
      </c>
      <c r="C60" s="9">
        <v>0</v>
      </c>
      <c r="D60" s="9">
        <v>0</v>
      </c>
      <c r="E60" s="9">
        <v>0</v>
      </c>
      <c r="F60" s="9">
        <v>0</v>
      </c>
      <c r="G60" s="9">
        <f t="shared" si="13"/>
        <v>0</v>
      </c>
    </row>
    <row r="61" spans="1:7" x14ac:dyDescent="0.2">
      <c r="A61" s="20" t="s">
        <v>62</v>
      </c>
      <c r="B61" s="9">
        <v>0</v>
      </c>
      <c r="C61" s="9">
        <v>0</v>
      </c>
      <c r="D61" s="9">
        <v>0</v>
      </c>
      <c r="E61" s="9">
        <v>0</v>
      </c>
      <c r="F61" s="9">
        <v>0</v>
      </c>
      <c r="G61" s="9">
        <f t="shared" si="13"/>
        <v>0</v>
      </c>
    </row>
    <row r="62" spans="1:7" x14ac:dyDescent="0.2">
      <c r="A62" s="20" t="s">
        <v>63</v>
      </c>
      <c r="B62" s="9">
        <v>0</v>
      </c>
      <c r="C62" s="9">
        <v>0</v>
      </c>
      <c r="D62" s="9">
        <v>0</v>
      </c>
      <c r="E62" s="9">
        <v>0</v>
      </c>
      <c r="F62" s="9">
        <v>0</v>
      </c>
      <c r="G62" s="9">
        <f t="shared" si="13"/>
        <v>0</v>
      </c>
    </row>
    <row r="63" spans="1:7" x14ac:dyDescent="0.2">
      <c r="A63" s="20" t="s">
        <v>64</v>
      </c>
      <c r="B63" s="9">
        <v>0</v>
      </c>
      <c r="C63" s="9">
        <v>0</v>
      </c>
      <c r="D63" s="9">
        <v>0</v>
      </c>
      <c r="E63" s="9">
        <v>0</v>
      </c>
      <c r="F63" s="9">
        <v>0</v>
      </c>
      <c r="G63" s="9">
        <f t="shared" si="13"/>
        <v>0</v>
      </c>
    </row>
    <row r="64" spans="1:7" x14ac:dyDescent="0.2">
      <c r="A64" s="20" t="s">
        <v>65</v>
      </c>
      <c r="B64" s="9">
        <v>485885748.63999993</v>
      </c>
      <c r="C64" s="9">
        <v>-437891155.0399999</v>
      </c>
      <c r="D64" s="9">
        <v>47994593.600000001</v>
      </c>
      <c r="E64" s="9">
        <v>0</v>
      </c>
      <c r="F64" s="9">
        <v>0</v>
      </c>
      <c r="G64" s="9">
        <f t="shared" si="13"/>
        <v>47994593.600000001</v>
      </c>
    </row>
    <row r="65" spans="1:7" x14ac:dyDescent="0.2">
      <c r="A65" s="7" t="s">
        <v>79</v>
      </c>
      <c r="B65" s="10">
        <f>SUM(B66:B68)</f>
        <v>0</v>
      </c>
      <c r="C65" s="10">
        <f t="shared" ref="C65:G65" si="14">SUM(C66:C68)</f>
        <v>0</v>
      </c>
      <c r="D65" s="10">
        <f t="shared" si="14"/>
        <v>0</v>
      </c>
      <c r="E65" s="10">
        <f t="shared" si="14"/>
        <v>0</v>
      </c>
      <c r="F65" s="10">
        <f t="shared" si="14"/>
        <v>0</v>
      </c>
      <c r="G65" s="10">
        <f t="shared" si="14"/>
        <v>0</v>
      </c>
    </row>
    <row r="66" spans="1:7" x14ac:dyDescent="0.2">
      <c r="A66" s="20" t="s">
        <v>66</v>
      </c>
      <c r="B66" s="9">
        <v>0</v>
      </c>
      <c r="C66" s="9">
        <v>0</v>
      </c>
      <c r="D66" s="9">
        <v>0</v>
      </c>
      <c r="E66" s="9">
        <v>0</v>
      </c>
      <c r="F66" s="9">
        <v>0</v>
      </c>
      <c r="G66" s="9">
        <f t="shared" ref="G66:G68" si="15">D66-E66</f>
        <v>0</v>
      </c>
    </row>
    <row r="67" spans="1:7" x14ac:dyDescent="0.2">
      <c r="A67" s="20" t="s">
        <v>67</v>
      </c>
      <c r="B67" s="9">
        <v>0</v>
      </c>
      <c r="C67" s="9">
        <v>0</v>
      </c>
      <c r="D67" s="9">
        <v>0</v>
      </c>
      <c r="E67" s="9">
        <v>0</v>
      </c>
      <c r="F67" s="9">
        <v>0</v>
      </c>
      <c r="G67" s="9">
        <f t="shared" si="15"/>
        <v>0</v>
      </c>
    </row>
    <row r="68" spans="1:7" x14ac:dyDescent="0.2">
      <c r="A68" s="20" t="s">
        <v>68</v>
      </c>
      <c r="B68" s="9">
        <v>0</v>
      </c>
      <c r="C68" s="9">
        <v>0</v>
      </c>
      <c r="D68" s="9">
        <v>0</v>
      </c>
      <c r="E68" s="9">
        <v>0</v>
      </c>
      <c r="F68" s="9">
        <v>0</v>
      </c>
      <c r="G68" s="9">
        <f t="shared" si="15"/>
        <v>0</v>
      </c>
    </row>
    <row r="69" spans="1:7" x14ac:dyDescent="0.2">
      <c r="A69" s="7" t="s">
        <v>69</v>
      </c>
      <c r="B69" s="10">
        <f>SUM(B70:B76)</f>
        <v>297959891</v>
      </c>
      <c r="C69" s="10">
        <f t="shared" ref="C69:G69" si="16">SUM(C70:C76)</f>
        <v>-4001744.93</v>
      </c>
      <c r="D69" s="10">
        <f t="shared" si="16"/>
        <v>293958146.07000005</v>
      </c>
      <c r="E69" s="10">
        <f t="shared" si="16"/>
        <v>151570996.06999999</v>
      </c>
      <c r="F69" s="10">
        <f t="shared" si="16"/>
        <v>151570996.06999999</v>
      </c>
      <c r="G69" s="10">
        <f t="shared" si="16"/>
        <v>142387150.00000003</v>
      </c>
    </row>
    <row r="70" spans="1:7" x14ac:dyDescent="0.2">
      <c r="A70" s="20" t="s">
        <v>70</v>
      </c>
      <c r="B70" s="9">
        <v>139621380.77000001</v>
      </c>
      <c r="C70" s="9">
        <v>-4001744.93</v>
      </c>
      <c r="D70" s="9">
        <v>135619635.84</v>
      </c>
      <c r="E70" s="9">
        <v>65729117.5</v>
      </c>
      <c r="F70" s="9">
        <v>65729117.5</v>
      </c>
      <c r="G70" s="9">
        <f t="shared" ref="G70:G76" si="17">D70-E70</f>
        <v>69890518.340000004</v>
      </c>
    </row>
    <row r="71" spans="1:7" x14ac:dyDescent="0.2">
      <c r="A71" s="20" t="s">
        <v>71</v>
      </c>
      <c r="B71" s="9">
        <v>156188510.23000002</v>
      </c>
      <c r="C71" s="9">
        <v>0</v>
      </c>
      <c r="D71" s="9">
        <v>156188510.23000002</v>
      </c>
      <c r="E71" s="9">
        <v>85841878.569999993</v>
      </c>
      <c r="F71" s="9">
        <v>85841878.569999993</v>
      </c>
      <c r="G71" s="9">
        <f t="shared" si="17"/>
        <v>70346631.660000026</v>
      </c>
    </row>
    <row r="72" spans="1:7" x14ac:dyDescent="0.2">
      <c r="A72" s="20" t="s">
        <v>72</v>
      </c>
      <c r="B72" s="9">
        <v>0</v>
      </c>
      <c r="C72" s="9">
        <v>0</v>
      </c>
      <c r="D72" s="9">
        <v>0</v>
      </c>
      <c r="E72" s="9">
        <v>0</v>
      </c>
      <c r="F72" s="9">
        <v>0</v>
      </c>
      <c r="G72" s="9">
        <f t="shared" si="17"/>
        <v>0</v>
      </c>
    </row>
    <row r="73" spans="1:7" x14ac:dyDescent="0.2">
      <c r="A73" s="20" t="s">
        <v>73</v>
      </c>
      <c r="B73" s="9">
        <v>150000</v>
      </c>
      <c r="C73" s="9">
        <v>0</v>
      </c>
      <c r="D73" s="9">
        <v>150000</v>
      </c>
      <c r="E73" s="9">
        <v>0</v>
      </c>
      <c r="F73" s="9">
        <v>0</v>
      </c>
      <c r="G73" s="9">
        <f t="shared" si="17"/>
        <v>150000</v>
      </c>
    </row>
    <row r="74" spans="1:7" x14ac:dyDescent="0.2">
      <c r="A74" s="20" t="s">
        <v>74</v>
      </c>
      <c r="B74" s="9">
        <v>2000000</v>
      </c>
      <c r="C74" s="9">
        <v>0</v>
      </c>
      <c r="D74" s="9">
        <v>2000000</v>
      </c>
      <c r="E74" s="9">
        <v>0</v>
      </c>
      <c r="F74" s="9">
        <v>0</v>
      </c>
      <c r="G74" s="9">
        <f t="shared" si="17"/>
        <v>2000000</v>
      </c>
    </row>
    <row r="75" spans="1:7" x14ac:dyDescent="0.2">
      <c r="A75" s="20" t="s">
        <v>75</v>
      </c>
      <c r="B75" s="9">
        <v>0</v>
      </c>
      <c r="C75" s="9">
        <v>0</v>
      </c>
      <c r="D75" s="9">
        <v>0</v>
      </c>
      <c r="E75" s="9">
        <v>0</v>
      </c>
      <c r="F75" s="9">
        <v>0</v>
      </c>
      <c r="G75" s="9">
        <f t="shared" si="17"/>
        <v>0</v>
      </c>
    </row>
    <row r="76" spans="1:7" x14ac:dyDescent="0.2">
      <c r="A76" s="21" t="s">
        <v>76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9">
        <f t="shared" si="17"/>
        <v>0</v>
      </c>
    </row>
    <row r="77" spans="1:7" x14ac:dyDescent="0.2">
      <c r="A77" s="22" t="s">
        <v>77</v>
      </c>
      <c r="B77" s="12">
        <f>B69+B65+B57+B53+B43+B33+B23+B13+B5</f>
        <v>8670169298.0400009</v>
      </c>
      <c r="C77" s="12">
        <f t="shared" ref="C77:G77" si="18">C69+C65+C57+C53+C43+C33+C23+C13+C5</f>
        <v>3362146737.0400004</v>
      </c>
      <c r="D77" s="12">
        <f t="shared" si="18"/>
        <v>12032316035.079998</v>
      </c>
      <c r="E77" s="12">
        <f t="shared" si="18"/>
        <v>4352515386.8500004</v>
      </c>
      <c r="F77" s="12">
        <f t="shared" si="18"/>
        <v>4160744514.29</v>
      </c>
      <c r="G77" s="13">
        <f t="shared" si="18"/>
        <v>7679800648.2299995</v>
      </c>
    </row>
    <row r="91" spans="1:5" x14ac:dyDescent="0.2">
      <c r="A91" s="14" t="s">
        <v>86</v>
      </c>
      <c r="B91" s="15"/>
      <c r="C91" s="28" t="s">
        <v>84</v>
      </c>
      <c r="D91" s="28"/>
      <c r="E91" s="28"/>
    </row>
    <row r="92" spans="1:5" x14ac:dyDescent="0.2">
      <c r="A92" s="16" t="s">
        <v>87</v>
      </c>
      <c r="B92" s="15"/>
      <c r="C92" s="29" t="s">
        <v>85</v>
      </c>
      <c r="D92" s="29"/>
      <c r="E92" s="29"/>
    </row>
  </sheetData>
  <sheetProtection formatCells="0" formatColumns="0" formatRows="0" autoFilter="0"/>
  <mergeCells count="4">
    <mergeCell ref="A1:G1"/>
    <mergeCell ref="G2:G3"/>
    <mergeCell ref="C91:E91"/>
    <mergeCell ref="C92:E92"/>
  </mergeCells>
  <printOptions horizontalCentered="1"/>
  <pageMargins left="0.7" right="0.7" top="0.75" bottom="0.75" header="0.3" footer="0.3"/>
  <pageSetup scale="6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purl.org/dc/terms/"/>
    <ds:schemaRef ds:uri="0c865bf4-0f22-4e4d-b041-7b0c1657e5a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2024-07-23T14:15:58Z</cp:lastPrinted>
  <dcterms:created xsi:type="dcterms:W3CDTF">2014-02-10T03:37:14Z</dcterms:created>
  <dcterms:modified xsi:type="dcterms:W3CDTF">2024-07-30T18:42:23Z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